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170" windowHeight="7680"/>
  </bookViews>
  <sheets>
    <sheet name="Table1" sheetId="1" r:id="rId1"/>
  </sheets>
  <calcPr calcId="152511"/>
</workbook>
</file>

<file path=xl/calcChain.xml><?xml version="1.0" encoding="utf-8"?>
<calcChain xmlns="http://schemas.openxmlformats.org/spreadsheetml/2006/main">
  <c r="G24" i="1" l="1"/>
  <c r="G30" i="1"/>
  <c r="G33" i="1"/>
  <c r="G25" i="1" s="1"/>
  <c r="G35" i="1"/>
  <c r="G9" i="1"/>
  <c r="H39" i="1"/>
  <c r="I39" i="1"/>
  <c r="J39" i="1"/>
  <c r="E39" i="1" l="1"/>
  <c r="F39" i="1"/>
  <c r="G8" i="1" l="1"/>
  <c r="G18" i="1" l="1"/>
  <c r="G15" i="1" s="1"/>
  <c r="G7" i="1" s="1"/>
  <c r="G39" i="1" l="1"/>
</calcChain>
</file>

<file path=xl/sharedStrings.xml><?xml version="1.0" encoding="utf-8"?>
<sst xmlns="http://schemas.openxmlformats.org/spreadsheetml/2006/main" count="179" uniqueCount="95">
  <si>
    <t/>
  </si>
  <si>
    <t>рублей</t>
  </si>
  <si>
    <t>Код главного 
администра-
тора 
доходов</t>
  </si>
  <si>
    <t>Код бюджетной классификации</t>
  </si>
  <si>
    <t>Наименование бюджетной классификации</t>
  </si>
  <si>
    <t>Наименование главного администратора доходов</t>
  </si>
  <si>
    <t>Ожидаемый объем доходов на текущий финансовый год</t>
  </si>
  <si>
    <t>Показатели прогноза доходов бюджета</t>
  </si>
  <si>
    <t>Код главного администратора доходов областного бюджета</t>
  </si>
  <si>
    <t>Прогноз на 2022 год</t>
  </si>
  <si>
    <t>Прогноза ДФБНП от Администратора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</si>
  <si>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</si>
  <si>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</si>
  <si>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</si>
  <si>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</si>
  <si>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</si>
  <si>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</si>
  <si>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</si>
  <si>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</si>
  <si>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</si>
  <si>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</si>
  <si>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000</t>
  </si>
  <si>
    <t>10000000000000000</t>
  </si>
  <si>
    <t>НАЛОГОВЫЕ И НЕНАЛОГОВЫЕ ДОХОДЫ</t>
  </si>
  <si>
    <t>10100000000000000</t>
  </si>
  <si>
    <t>НАЛОГИ НА ПРИБЫЛЬ, ДОХОДЫ</t>
  </si>
  <si>
    <t>10102000010000110</t>
  </si>
  <si>
    <t>Налог на доходы физических лиц</t>
  </si>
  <si>
    <t>182</t>
  </si>
  <si>
    <t>10102010010000110</t>
  </si>
  <si>
    <t>Федеральная налоговая служба</t>
  </si>
  <si>
    <t>10102030010000110</t>
  </si>
  <si>
    <t>10600000000000000</t>
  </si>
  <si>
    <t>НАЛОГИ НА ИМУЩЕСТВО</t>
  </si>
  <si>
    <t>10601000000000110</t>
  </si>
  <si>
    <t>Налог на имущество физических лиц</t>
  </si>
  <si>
    <t>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</si>
  <si>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</si>
  <si>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10606000000000110</t>
  </si>
  <si>
    <t>Земельный налог</t>
  </si>
  <si>
    <t>10606033100000110</t>
  </si>
  <si>
    <t>Земельный налог с организаций, обладающих земельным участком, расположенным в границах сельских поселений</t>
  </si>
  <si>
    <t>10606043100000110</t>
  </si>
  <si>
    <t>Земельный налог с физических лиц, обладающих земельным участком, расположенным в границах сельских поселений</t>
  </si>
  <si>
    <t>10800000000000000</t>
  </si>
  <si>
    <t>ГОСУДАРСТВЕННАЯ ПОШЛИНА</t>
  </si>
  <si>
    <t>10804000010000110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</si>
  <si>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</si>
  <si>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925</t>
  </si>
  <si>
    <t>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</si>
  <si>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</si>
  <si>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Администрация МО СП "Додзь"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</si>
  <si>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</si>
  <si>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</si>
  <si>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</si>
  <si>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</si>
  <si>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</si>
  <si>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</si>
  <si>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20216001100000150</t>
  </si>
  <si>
    <t>Дотации бюджетам сельских поселений на выравнивание бюджетной обеспеченности из бюджетов муниципальных районов</t>
  </si>
  <si>
    <t>20230000000000150</t>
  </si>
  <si>
    <t>Субвенции бюджетам бюджетной системы Российской Федерации</t>
  </si>
  <si>
    <t>20230024100000150</t>
  </si>
  <si>
    <t>Субвенции бюджетам сельских поселений на выполнение передаваемых полномочий субъектов Российской Федерации</t>
  </si>
  <si>
    <t>20235118100000150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</si>
  <si>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</si>
  <si>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20240000000000150</t>
  </si>
  <si>
    <t>Иные межбюджетные трансферты</t>
  </si>
  <si>
    <t>20249999100000150</t>
  </si>
  <si>
    <t>Прочие межбюджетные трансферты, передаваемые бюджетам сельских поселений</t>
  </si>
  <si>
    <t>ВСЕГО ДОХОДОВ:</t>
  </si>
  <si>
    <t>20240014100000150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</si>
  <si>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</si>
  <si>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10500000000000000</t>
  </si>
  <si>
    <t>НАЛОГИ НА СОВОКУПНЫЙ ДОХОД</t>
  </si>
  <si>
    <t>10503000010000110</t>
  </si>
  <si>
    <t>Единый сельскохозяйственный налог</t>
  </si>
  <si>
    <t>10503010010000110</t>
  </si>
  <si>
    <t>20220000000000150</t>
  </si>
  <si>
    <t>Субсидии бюджетам бюджетной системы Российской Федерации (межбюджетные субсидии)</t>
  </si>
  <si>
    <t>20700000000000000</t>
  </si>
  <si>
    <t>ПРОЧИЕ БЕЗВОЗМЕЗДНЫЕ ПОСТУПЛЕНИЯ</t>
  </si>
  <si>
    <t>20705000100000150</t>
  </si>
  <si>
    <t>Прочие безвозмездные поступления в бюджеты сельских поселений</t>
  </si>
  <si>
    <t>00020705030100000150</t>
  </si>
  <si>
    <t>Реестр источников доходов "Бюджет муниципального образования сельского поселения "Додзь"</t>
  </si>
  <si>
    <t>на 2025 год</t>
  </si>
  <si>
    <t>на 2026 год</t>
  </si>
  <si>
    <t>План доходов на 2024 год</t>
  </si>
  <si>
    <t>на 2027 год</t>
  </si>
  <si>
    <t>Кассовые поступлений в текущем финансовом году (по состоянию на 01.10.2024)</t>
  </si>
  <si>
    <t>20229999100000150</t>
  </si>
  <si>
    <t>Прочие субсидии бюджетам сельских поселений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</si>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</sst>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0"/>
      <color rgb="FF000000"/>
      <name val="Times New Roman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1F5F9"/>
      </patternFill>
    </fill>
    <fill>
      <patternFill patternType="solid">
        <fgColor rgb="FFDCE6F2"/>
      </patternFill>
    </fill>
    <fill>
      <patternFill patternType="solid">
        <fgColor rgb="FFB9CDE5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2">
    <xf numFmtId="0" fontId="0" fillId="0" borderId="0">
      <alignment vertical="top" wrapText="1"/>
    </xf>
    <xf numFmtId="4" fontId="1" fillId="0" borderId="3">
      <alignment horizontal="right" vertical="top" shrinkToFit="1"/>
    </xf>
    <xf numFmtId="0" fontId="1" fillId="0" borderId="4">
      <alignment horizontal="left" vertical="top" wrapText="1"/>
    </xf>
    <xf numFmtId="49" fontId="2" fillId="3" borderId="4">
      <alignment horizontal="center" vertical="top" shrinkToFit="1"/>
    </xf>
    <xf numFmtId="0" fontId="2" fillId="3" borderId="4">
      <alignment horizontal="left" vertical="top" wrapText="1"/>
    </xf>
    <xf numFmtId="49" fontId="3" fillId="0" borderId="4">
      <alignment horizontal="center" vertical="top" shrinkToFit="1"/>
    </xf>
    <xf numFmtId="0" fontId="3" fillId="0" borderId="4">
      <alignment horizontal="left" vertical="top" wrapText="1"/>
    </xf>
    <xf numFmtId="4" fontId="4" fillId="4" borderId="7">
      <alignment horizontal="right" vertical="top" shrinkToFit="1"/>
    </xf>
    <xf numFmtId="4" fontId="4" fillId="3" borderId="3">
      <alignment horizontal="right" vertical="top" shrinkToFit="1"/>
    </xf>
    <xf numFmtId="4" fontId="1" fillId="0" borderId="3">
      <alignment horizontal="right" vertical="top" shrinkToFit="1"/>
    </xf>
    <xf numFmtId="4" fontId="1" fillId="0" borderId="3">
      <alignment horizontal="right" vertical="top" shrinkToFit="1"/>
    </xf>
    <xf numFmtId="4" fontId="1" fillId="0" borderId="4">
      <alignment horizontal="right" vertical="top" shrinkToFit="1"/>
    </xf>
    <xf numFmtId="4" fontId="4" fillId="4" borderId="8">
      <alignment horizontal="right" vertical="top" shrinkToFit="1"/>
    </xf>
    <xf numFmtId="4" fontId="4" fillId="3" borderId="4">
      <alignment horizontal="right" vertical="top" shrinkToFit="1"/>
    </xf>
    <xf numFmtId="4" fontId="1" fillId="0" borderId="4">
      <alignment horizontal="right" vertical="top" shrinkToFit="1"/>
    </xf>
    <xf numFmtId="4" fontId="5" fillId="5" borderId="9">
      <alignment horizontal="right" vertical="top" wrapText="1" shrinkToFit="1"/>
    </xf>
    <xf numFmtId="4" fontId="5" fillId="5" borderId="10">
      <alignment horizontal="right" vertical="top" shrinkToFit="1"/>
    </xf>
    <xf numFmtId="4" fontId="4" fillId="4" borderId="8">
      <alignment horizontal="right" vertical="top" shrinkToFit="1"/>
    </xf>
    <xf numFmtId="4" fontId="4" fillId="4" borderId="7">
      <alignment horizontal="right" vertical="top" shrinkToFit="1"/>
    </xf>
    <xf numFmtId="4" fontId="4" fillId="3" borderId="4">
      <alignment horizontal="right" vertical="top" shrinkToFit="1"/>
    </xf>
    <xf numFmtId="4" fontId="1" fillId="0" borderId="3">
      <alignment horizontal="right" vertical="top" shrinkToFit="1"/>
    </xf>
    <xf numFmtId="4" fontId="5" fillId="5" borderId="9">
      <alignment horizontal="right" vertical="top" shrinkToFit="1"/>
    </xf>
  </cellStyleXfs>
  <cellXfs count="78">
    <xf numFmtId="0" fontId="0" fillId="0" borderId="0" xfId="0" applyFont="1" applyFill="1" applyAlignment="1">
      <alignment vertical="top" wrapText="1"/>
    </xf>
    <xf numFmtId="0" fontId="6" fillId="0" borderId="0" xfId="0" applyFont="1" applyFill="1" applyAlignment="1">
      <alignment horizontal="right" wrapText="1"/>
    </xf>
    <xf numFmtId="0" fontId="6" fillId="0" borderId="15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vertical="top" wrapText="1"/>
    </xf>
    <xf numFmtId="0" fontId="6" fillId="0" borderId="1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vertical="top" wrapText="1"/>
    </xf>
    <xf numFmtId="164" fontId="7" fillId="2" borderId="11" xfId="0" applyNumberFormat="1" applyFont="1" applyFill="1" applyBorder="1" applyAlignment="1">
      <alignment vertical="top" wrapText="1"/>
    </xf>
    <xf numFmtId="4" fontId="7" fillId="0" borderId="2" xfId="17" applyNumberFormat="1" applyFont="1" applyFill="1" applyBorder="1" applyProtection="1">
      <alignment horizontal="right" vertical="top" shrinkToFit="1"/>
    </xf>
    <xf numFmtId="4" fontId="7" fillId="0" borderId="2" xfId="18" applyNumberFormat="1" applyFont="1" applyFill="1" applyBorder="1" applyProtection="1">
      <alignment horizontal="right" vertical="top" shrinkToFit="1"/>
    </xf>
    <xf numFmtId="164" fontId="7" fillId="0" borderId="2" xfId="0" applyNumberFormat="1" applyFont="1" applyFill="1" applyBorder="1" applyAlignment="1">
      <alignment vertical="top" wrapText="1"/>
    </xf>
    <xf numFmtId="4" fontId="7" fillId="2" borderId="15" xfId="0" applyNumberFormat="1" applyFont="1" applyFill="1" applyBorder="1" applyAlignment="1">
      <alignment vertical="top" wrapText="1"/>
    </xf>
    <xf numFmtId="4" fontId="7" fillId="2" borderId="1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4" fontId="7" fillId="0" borderId="2" xfId="19" applyNumberFormat="1" applyFont="1" applyFill="1" applyBorder="1" applyProtection="1">
      <alignment horizontal="right" vertical="top" shrinkToFit="1"/>
    </xf>
    <xf numFmtId="4" fontId="7" fillId="0" borderId="2" xfId="3" applyNumberFormat="1" applyFont="1" applyFill="1" applyBorder="1" applyAlignment="1" applyProtection="1">
      <alignment horizontal="right" vertical="top" shrinkToFit="1"/>
    </xf>
    <xf numFmtId="164" fontId="7" fillId="0" borderId="11" xfId="0" applyNumberFormat="1" applyFont="1" applyFill="1" applyBorder="1" applyAlignment="1">
      <alignment vertical="top" wrapText="1"/>
    </xf>
    <xf numFmtId="4" fontId="7" fillId="0" borderId="2" xfId="8" applyNumberFormat="1" applyFont="1" applyFill="1" applyBorder="1" applyProtection="1">
      <alignment horizontal="right" vertical="top" shrinkToFit="1"/>
    </xf>
    <xf numFmtId="4" fontId="6" fillId="0" borderId="2" xfId="20" applyNumberFormat="1" applyFont="1" applyFill="1" applyBorder="1" applyProtection="1">
      <alignment horizontal="right" vertical="top" shrinkToFit="1"/>
    </xf>
    <xf numFmtId="4" fontId="7" fillId="0" borderId="15" xfId="0" applyNumberFormat="1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164" fontId="6" fillId="0" borderId="11" xfId="0" applyNumberFormat="1" applyFont="1" applyFill="1" applyBorder="1" applyAlignment="1">
      <alignment vertical="top" wrapText="1"/>
    </xf>
    <xf numFmtId="4" fontId="6" fillId="0" borderId="2" xfId="11" applyNumberFormat="1" applyFont="1" applyFill="1" applyBorder="1" applyProtection="1">
      <alignment horizontal="right" vertical="top" shrinkToFit="1"/>
    </xf>
    <xf numFmtId="4" fontId="6" fillId="0" borderId="2" xfId="9" applyNumberFormat="1" applyFont="1" applyFill="1" applyBorder="1" applyProtection="1">
      <alignment horizontal="right" vertical="top" shrinkToFit="1"/>
    </xf>
    <xf numFmtId="164" fontId="6" fillId="0" borderId="2" xfId="0" applyNumberFormat="1" applyFont="1" applyFill="1" applyBorder="1" applyAlignment="1">
      <alignment vertical="top" wrapText="1"/>
    </xf>
    <xf numFmtId="4" fontId="6" fillId="0" borderId="15" xfId="0" applyNumberFormat="1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vertical="top" wrapText="1"/>
    </xf>
    <xf numFmtId="164" fontId="6" fillId="0" borderId="13" xfId="0" applyNumberFormat="1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164" fontId="7" fillId="0" borderId="12" xfId="0" applyNumberFormat="1" applyFont="1" applyFill="1" applyBorder="1" applyAlignment="1">
      <alignment vertical="top" wrapText="1"/>
    </xf>
    <xf numFmtId="4" fontId="7" fillId="0" borderId="16" xfId="3" applyNumberFormat="1" applyFont="1" applyFill="1" applyBorder="1" applyAlignment="1" applyProtection="1">
      <alignment horizontal="right" vertical="top" shrinkToFit="1"/>
    </xf>
    <xf numFmtId="4" fontId="6" fillId="0" borderId="16" xfId="20" applyNumberFormat="1" applyFont="1" applyFill="1" applyBorder="1" applyProtection="1">
      <alignment horizontal="right" vertical="top" shrinkToFit="1"/>
    </xf>
    <xf numFmtId="0" fontId="6" fillId="0" borderId="2" xfId="0" applyFont="1" applyFill="1" applyBorder="1" applyAlignment="1">
      <alignment vertical="top" wrapText="1"/>
    </xf>
    <xf numFmtId="164" fontId="6" fillId="0" borderId="12" xfId="0" applyNumberFormat="1" applyFont="1" applyFill="1" applyBorder="1" applyAlignment="1">
      <alignment vertical="top" wrapText="1"/>
    </xf>
    <xf numFmtId="4" fontId="6" fillId="0" borderId="16" xfId="9" applyNumberFormat="1" applyFont="1" applyFill="1" applyBorder="1" applyProtection="1">
      <alignment horizontal="right" vertical="top" shrinkToFit="1"/>
    </xf>
    <xf numFmtId="164" fontId="7" fillId="2" borderId="14" xfId="0" applyNumberFormat="1" applyFont="1" applyFill="1" applyBorder="1" applyAlignment="1">
      <alignment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vertical="top" wrapText="1"/>
    </xf>
    <xf numFmtId="4" fontId="6" fillId="0" borderId="2" xfId="10" applyNumberFormat="1" applyFont="1" applyFill="1" applyBorder="1" applyProtection="1">
      <alignment horizontal="right" vertical="top" shrinkToFit="1"/>
    </xf>
    <xf numFmtId="0" fontId="7" fillId="2" borderId="5" xfId="0" applyFont="1" applyFill="1" applyBorder="1" applyAlignment="1">
      <alignment horizontal="center" vertical="top" wrapText="1"/>
    </xf>
    <xf numFmtId="49" fontId="7" fillId="0" borderId="2" xfId="5" applyNumberFormat="1" applyFont="1" applyFill="1" applyBorder="1" applyAlignment="1" applyProtection="1">
      <alignment horizontal="center" vertical="top" shrinkToFit="1"/>
    </xf>
    <xf numFmtId="0" fontId="7" fillId="0" borderId="2" xfId="6" applyNumberFormat="1" applyFont="1" applyFill="1" applyBorder="1" applyProtection="1">
      <alignment horizontal="left" vertical="top" wrapText="1"/>
    </xf>
    <xf numFmtId="4" fontId="7" fillId="0" borderId="12" xfId="11" applyNumberFormat="1" applyFont="1" applyFill="1" applyBorder="1" applyProtection="1">
      <alignment horizontal="right" vertical="top" shrinkToFit="1"/>
    </xf>
    <xf numFmtId="164" fontId="7" fillId="0" borderId="16" xfId="0" applyNumberFormat="1" applyFont="1" applyFill="1" applyBorder="1" applyAlignment="1">
      <alignment vertical="top" wrapText="1"/>
    </xf>
    <xf numFmtId="49" fontId="6" fillId="0" borderId="2" xfId="1" applyNumberFormat="1" applyFont="1" applyFill="1" applyBorder="1" applyAlignment="1" applyProtection="1">
      <alignment horizontal="center" vertical="top" shrinkToFit="1"/>
    </xf>
    <xf numFmtId="0" fontId="6" fillId="0" borderId="2" xfId="2" applyNumberFormat="1" applyFont="1" applyFill="1" applyBorder="1" applyProtection="1">
      <alignment horizontal="left" vertical="top" wrapText="1"/>
    </xf>
    <xf numFmtId="164" fontId="6" fillId="0" borderId="16" xfId="0" applyNumberFormat="1" applyFont="1" applyFill="1" applyBorder="1" applyAlignment="1">
      <alignment vertical="top" wrapText="1"/>
    </xf>
    <xf numFmtId="49" fontId="7" fillId="0" borderId="2" xfId="3" applyNumberFormat="1" applyFont="1" applyFill="1" applyBorder="1" applyAlignment="1" applyProtection="1">
      <alignment horizontal="center" vertical="top" shrinkToFit="1"/>
    </xf>
    <xf numFmtId="0" fontId="7" fillId="0" borderId="2" xfId="4" applyNumberFormat="1" applyFont="1" applyFill="1" applyBorder="1" applyProtection="1">
      <alignment horizontal="left" vertical="top" wrapText="1"/>
    </xf>
    <xf numFmtId="164" fontId="7" fillId="0" borderId="15" xfId="0" applyNumberFormat="1" applyFont="1" applyFill="1" applyBorder="1" applyAlignment="1">
      <alignment vertical="top" wrapText="1"/>
    </xf>
    <xf numFmtId="0" fontId="6" fillId="0" borderId="2" xfId="6" applyNumberFormat="1" applyFont="1" applyFill="1" applyBorder="1" applyProtection="1">
      <alignment horizontal="left" vertical="top" wrapText="1"/>
    </xf>
    <xf numFmtId="164" fontId="6" fillId="0" borderId="15" xfId="0" applyNumberFormat="1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4" fontId="7" fillId="0" borderId="2" xfId="0" applyNumberFormat="1" applyFont="1" applyFill="1" applyBorder="1" applyAlignment="1">
      <alignment horizontal="right" vertical="top" wrapText="1"/>
    </xf>
    <xf numFmtId="4" fontId="7" fillId="0" borderId="2" xfId="20" applyNumberFormat="1" applyFont="1" applyFill="1" applyBorder="1" applyProtection="1">
      <alignment horizontal="right" vertical="top" shrinkToFit="1"/>
    </xf>
    <xf numFmtId="0" fontId="7" fillId="0" borderId="5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vertical="top"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vertical="top" wrapText="1"/>
    </xf>
    <xf numFmtId="164" fontId="7" fillId="2" borderId="2" xfId="0" applyNumberFormat="1" applyFont="1" applyFill="1" applyBorder="1" applyAlignment="1">
      <alignment vertical="top" wrapText="1"/>
    </xf>
    <xf numFmtId="4" fontId="7" fillId="0" borderId="2" xfId="9" applyNumberFormat="1" applyFont="1" applyFill="1" applyBorder="1" applyProtection="1">
      <alignment horizontal="right" vertical="top" shrinkToFit="1"/>
    </xf>
    <xf numFmtId="4" fontId="7" fillId="0" borderId="2" xfId="11" applyNumberFormat="1" applyFont="1" applyFill="1" applyBorder="1" applyProtection="1">
      <alignment horizontal="right" vertical="top" shrinkToFit="1"/>
    </xf>
    <xf numFmtId="0" fontId="0" fillId="0" borderId="1" xfId="0" applyFont="1" applyFill="1" applyBorder="1" applyAlignment="1">
      <alignment vertical="top" wrapText="1"/>
    </xf>
    <xf numFmtId="0" fontId="8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15" xfId="0" applyFont="1" applyFill="1" applyBorder="1" applyAlignment="1">
      <alignment horizontal="center" vertical="center" wrapText="1"/>
    </xf>
  </cellXfs>
  <cellStyles count="22">
    <cellStyle name="ex60" xfId="21"/>
    <cellStyle name="ex61" xfId="15"/>
    <cellStyle name="ex62" xfId="16"/>
    <cellStyle name="ex64" xfId="17"/>
    <cellStyle name="ex65" xfId="18"/>
    <cellStyle name="ex66" xfId="12"/>
    <cellStyle name="ex67" xfId="7"/>
    <cellStyle name="ex68" xfId="19"/>
    <cellStyle name="ex69" xfId="3"/>
    <cellStyle name="ex70" xfId="4"/>
    <cellStyle name="ex71" xfId="13"/>
    <cellStyle name="ex72" xfId="8"/>
    <cellStyle name="ex73" xfId="20"/>
    <cellStyle name="ex74" xfId="5"/>
    <cellStyle name="ex75" xfId="6"/>
    <cellStyle name="ex76" xfId="11"/>
    <cellStyle name="ex77" xfId="9"/>
    <cellStyle name="ex79" xfId="1"/>
    <cellStyle name="ex80" xfId="2"/>
    <cellStyle name="ex81" xfId="14"/>
    <cellStyle name="ex82" xfId="10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tabSelected="1" workbookViewId="0">
      <selection activeCell="C10" sqref="C10"/>
    </sheetView>
  </sheetViews>
  <sheetFormatPr defaultRowHeight="12.75" x14ac:dyDescent="0.2"/>
  <cols>
    <col min="1" max="1" width="14.83203125" style="4" customWidth="1"/>
    <col min="2" max="2" width="27.5" style="4" customWidth="1"/>
    <col min="3" max="3" width="49.1640625" style="4" customWidth="1"/>
    <col min="4" max="4" width="30.5" style="4" customWidth="1"/>
    <col min="5" max="5" width="22" style="4" customWidth="1"/>
    <col min="6" max="6" width="23.83203125" style="4" customWidth="1"/>
    <col min="7" max="7" width="20.33203125" style="4" customWidth="1"/>
    <col min="8" max="10" width="21" style="4" customWidth="1"/>
    <col min="11" max="16384" width="9.33203125" style="4"/>
  </cols>
  <sheetData>
    <row r="1" spans="1:10" ht="14.25" x14ac:dyDescent="0.2">
      <c r="A1" s="70" t="s">
        <v>85</v>
      </c>
      <c r="B1" s="70"/>
      <c r="C1" s="70"/>
      <c r="D1" s="70"/>
      <c r="E1" s="70"/>
      <c r="F1" s="70"/>
      <c r="G1" s="70"/>
      <c r="H1" s="70"/>
      <c r="I1" s="70"/>
      <c r="J1" s="70"/>
    </row>
    <row r="2" spans="1:10" x14ac:dyDescent="0.2">
      <c r="A2" s="1" t="s">
        <v>0</v>
      </c>
      <c r="B2" s="1" t="s">
        <v>0</v>
      </c>
      <c r="C2" s="1" t="s">
        <v>0</v>
      </c>
      <c r="D2" s="1" t="s">
        <v>0</v>
      </c>
      <c r="E2" s="1" t="s">
        <v>0</v>
      </c>
      <c r="F2" s="1" t="s">
        <v>0</v>
      </c>
      <c r="G2" s="1" t="s">
        <v>0</v>
      </c>
      <c r="H2" s="1" t="s">
        <v>0</v>
      </c>
      <c r="I2" s="1" t="s">
        <v>0</v>
      </c>
      <c r="J2" s="1" t="s">
        <v>1</v>
      </c>
    </row>
    <row r="3" spans="1:10" x14ac:dyDescent="0.2">
      <c r="A3" s="71" t="s">
        <v>2</v>
      </c>
      <c r="B3" s="71" t="s">
        <v>3</v>
      </c>
      <c r="C3" s="71" t="s">
        <v>4</v>
      </c>
      <c r="D3" s="73" t="s">
        <v>5</v>
      </c>
      <c r="E3" s="75" t="s">
        <v>88</v>
      </c>
      <c r="F3" s="75" t="s">
        <v>90</v>
      </c>
      <c r="G3" s="75" t="s">
        <v>6</v>
      </c>
      <c r="H3" s="77" t="s">
        <v>7</v>
      </c>
      <c r="I3" s="71"/>
      <c r="J3" s="71"/>
    </row>
    <row r="4" spans="1:10" x14ac:dyDescent="0.2">
      <c r="A4" s="71" t="s">
        <v>8</v>
      </c>
      <c r="B4" s="71" t="s">
        <v>0</v>
      </c>
      <c r="C4" s="72" t="s">
        <v>0</v>
      </c>
      <c r="D4" s="74" t="s">
        <v>0</v>
      </c>
      <c r="E4" s="76" t="s">
        <v>0</v>
      </c>
      <c r="F4" s="76" t="s">
        <v>0</v>
      </c>
      <c r="G4" s="76" t="s">
        <v>0</v>
      </c>
      <c r="H4" s="77" t="s">
        <v>9</v>
      </c>
      <c r="I4" s="72" t="s">
        <v>10</v>
      </c>
      <c r="J4" s="72" t="s">
        <v>0</v>
      </c>
    </row>
    <row r="5" spans="1:10" ht="24" customHeight="1" x14ac:dyDescent="0.2">
      <c r="A5" s="71" t="s">
        <v>0</v>
      </c>
      <c r="B5" s="71" t="s">
        <v>0</v>
      </c>
      <c r="C5" s="72" t="s">
        <v>0</v>
      </c>
      <c r="D5" s="74" t="s">
        <v>0</v>
      </c>
      <c r="E5" s="76" t="s">
        <v>0</v>
      </c>
      <c r="F5" s="76" t="s">
        <v>0</v>
      </c>
      <c r="G5" s="76" t="s">
        <v>0</v>
      </c>
      <c r="H5" s="8" t="s">
        <v>86</v>
      </c>
      <c r="I5" s="8" t="s">
        <v>87</v>
      </c>
      <c r="J5" s="8" t="s">
        <v>89</v>
      </c>
    </row>
    <row r="6" spans="1:10" x14ac:dyDescent="0.2">
      <c r="A6" s="3" t="s">
        <v>11</v>
      </c>
      <c r="B6" s="3" t="s">
        <v>12</v>
      </c>
      <c r="C6" s="3" t="s">
        <v>13</v>
      </c>
      <c r="D6" s="5" t="s">
        <v>14</v>
      </c>
      <c r="E6" s="6" t="s">
        <v>15</v>
      </c>
      <c r="F6" s="6" t="s">
        <v>16</v>
      </c>
      <c r="G6" s="6" t="s">
        <v>17</v>
      </c>
      <c r="H6" s="2" t="s">
        <v>18</v>
      </c>
      <c r="I6" s="3" t="s">
        <v>19</v>
      </c>
      <c r="J6" s="3" t="s">
        <v>20</v>
      </c>
    </row>
    <row r="7" spans="1:10" x14ac:dyDescent="0.2">
      <c r="A7" s="11" t="s">
        <v>21</v>
      </c>
      <c r="B7" s="11" t="s">
        <v>22</v>
      </c>
      <c r="C7" s="12" t="s">
        <v>23</v>
      </c>
      <c r="D7" s="13" t="s">
        <v>0</v>
      </c>
      <c r="E7" s="14">
        <v>696000</v>
      </c>
      <c r="F7" s="15">
        <v>297476.8</v>
      </c>
      <c r="G7" s="16">
        <f>G8+G15+G12+G21</f>
        <v>681000</v>
      </c>
      <c r="H7" s="17">
        <v>685000</v>
      </c>
      <c r="I7" s="18">
        <v>700000</v>
      </c>
      <c r="J7" s="18">
        <v>713000</v>
      </c>
    </row>
    <row r="8" spans="1:10" x14ac:dyDescent="0.2">
      <c r="A8" s="11" t="s">
        <v>21</v>
      </c>
      <c r="B8" s="9" t="s">
        <v>24</v>
      </c>
      <c r="C8" s="19" t="s">
        <v>25</v>
      </c>
      <c r="D8" s="13" t="s">
        <v>0</v>
      </c>
      <c r="E8" s="20">
        <v>150000</v>
      </c>
      <c r="F8" s="21">
        <v>78500.759999999995</v>
      </c>
      <c r="G8" s="16">
        <f>G9</f>
        <v>117000</v>
      </c>
      <c r="H8" s="17">
        <v>119000</v>
      </c>
      <c r="I8" s="18">
        <v>124000</v>
      </c>
      <c r="J8" s="18">
        <v>126000</v>
      </c>
    </row>
    <row r="9" spans="1:10" x14ac:dyDescent="0.2">
      <c r="A9" s="11" t="s">
        <v>21</v>
      </c>
      <c r="B9" s="9" t="s">
        <v>26</v>
      </c>
      <c r="C9" s="19" t="s">
        <v>27</v>
      </c>
      <c r="D9" s="22" t="s">
        <v>0</v>
      </c>
      <c r="E9" s="23">
        <v>150000</v>
      </c>
      <c r="F9" s="61">
        <v>78500.759999999995</v>
      </c>
      <c r="G9" s="16">
        <f>G10+G11</f>
        <v>117000</v>
      </c>
      <c r="H9" s="25">
        <v>119000</v>
      </c>
      <c r="I9" s="26">
        <v>124000</v>
      </c>
      <c r="J9" s="26">
        <v>126000</v>
      </c>
    </row>
    <row r="10" spans="1:10" ht="127.5" x14ac:dyDescent="0.2">
      <c r="A10" s="3" t="s">
        <v>28</v>
      </c>
      <c r="B10" s="3" t="s">
        <v>29</v>
      </c>
      <c r="C10" s="69" t="s">
        <v>93</v>
      </c>
      <c r="D10" s="28" t="s">
        <v>30</v>
      </c>
      <c r="E10" s="29">
        <v>150000</v>
      </c>
      <c r="F10" s="30">
        <v>75675.039999999994</v>
      </c>
      <c r="G10" s="31">
        <v>113000</v>
      </c>
      <c r="H10" s="32">
        <v>119000</v>
      </c>
      <c r="I10" s="33">
        <v>124000</v>
      </c>
      <c r="J10" s="33">
        <v>126000</v>
      </c>
    </row>
    <row r="11" spans="1:10" ht="89.25" x14ac:dyDescent="0.2">
      <c r="A11" s="3" t="s">
        <v>28</v>
      </c>
      <c r="B11" s="3" t="s">
        <v>31</v>
      </c>
      <c r="C11" s="69" t="s">
        <v>94</v>
      </c>
      <c r="D11" s="34" t="s">
        <v>30</v>
      </c>
      <c r="E11" s="29">
        <v>0</v>
      </c>
      <c r="F11" s="30">
        <v>2825.72</v>
      </c>
      <c r="G11" s="30">
        <v>4000</v>
      </c>
      <c r="H11" s="29">
        <v>0</v>
      </c>
      <c r="I11" s="29">
        <v>0</v>
      </c>
      <c r="J11" s="29">
        <v>0</v>
      </c>
    </row>
    <row r="12" spans="1:10" hidden="1" x14ac:dyDescent="0.2">
      <c r="A12" s="10" t="s">
        <v>21</v>
      </c>
      <c r="B12" s="10" t="s">
        <v>73</v>
      </c>
      <c r="C12" s="35" t="s">
        <v>74</v>
      </c>
      <c r="D12" s="36" t="s">
        <v>0</v>
      </c>
      <c r="E12" s="21">
        <v>0</v>
      </c>
      <c r="F12" s="21">
        <v>0</v>
      </c>
      <c r="G12" s="21">
        <v>0</v>
      </c>
      <c r="H12" s="37">
        <v>0</v>
      </c>
      <c r="I12" s="21">
        <v>0</v>
      </c>
      <c r="J12" s="21">
        <v>0</v>
      </c>
    </row>
    <row r="13" spans="1:10" hidden="1" x14ac:dyDescent="0.2">
      <c r="A13" s="10" t="s">
        <v>21</v>
      </c>
      <c r="B13" s="10" t="s">
        <v>75</v>
      </c>
      <c r="C13" s="35" t="s">
        <v>76</v>
      </c>
      <c r="D13" s="36" t="s">
        <v>0</v>
      </c>
      <c r="E13" s="24">
        <v>0</v>
      </c>
      <c r="F13" s="24">
        <v>0</v>
      </c>
      <c r="G13" s="24">
        <v>0</v>
      </c>
      <c r="H13" s="38">
        <v>0</v>
      </c>
      <c r="I13" s="24">
        <v>0</v>
      </c>
      <c r="J13" s="24">
        <v>0</v>
      </c>
    </row>
    <row r="14" spans="1:10" ht="25.5" hidden="1" x14ac:dyDescent="0.2">
      <c r="A14" s="6" t="s">
        <v>28</v>
      </c>
      <c r="B14" s="6" t="s">
        <v>77</v>
      </c>
      <c r="C14" s="39" t="s">
        <v>76</v>
      </c>
      <c r="D14" s="40" t="s">
        <v>30</v>
      </c>
      <c r="E14" s="30">
        <v>0</v>
      </c>
      <c r="F14" s="30">
        <v>0</v>
      </c>
      <c r="G14" s="30">
        <v>0</v>
      </c>
      <c r="H14" s="41">
        <v>0</v>
      </c>
      <c r="I14" s="30">
        <v>0</v>
      </c>
      <c r="J14" s="30">
        <v>0</v>
      </c>
    </row>
    <row r="15" spans="1:10" x14ac:dyDescent="0.2">
      <c r="A15" s="11" t="s">
        <v>21</v>
      </c>
      <c r="B15" s="9" t="s">
        <v>32</v>
      </c>
      <c r="C15" s="19" t="s">
        <v>33</v>
      </c>
      <c r="D15" s="42" t="s">
        <v>0</v>
      </c>
      <c r="E15" s="20">
        <v>543000</v>
      </c>
      <c r="F15" s="21">
        <v>215166.04</v>
      </c>
      <c r="G15" s="16">
        <f>G16+G18</f>
        <v>559000</v>
      </c>
      <c r="H15" s="17">
        <v>563000</v>
      </c>
      <c r="I15" s="18">
        <v>573000</v>
      </c>
      <c r="J15" s="18">
        <v>584000</v>
      </c>
    </row>
    <row r="16" spans="1:10" x14ac:dyDescent="0.2">
      <c r="A16" s="11" t="s">
        <v>21</v>
      </c>
      <c r="B16" s="9" t="s">
        <v>34</v>
      </c>
      <c r="C16" s="19" t="s">
        <v>35</v>
      </c>
      <c r="D16" s="22" t="s">
        <v>0</v>
      </c>
      <c r="E16" s="23">
        <v>258000</v>
      </c>
      <c r="F16" s="61">
        <v>86314.44</v>
      </c>
      <c r="G16" s="16">
        <v>243000</v>
      </c>
      <c r="H16" s="25">
        <v>246000</v>
      </c>
      <c r="I16" s="26">
        <v>255000</v>
      </c>
      <c r="J16" s="26">
        <v>264000</v>
      </c>
    </row>
    <row r="17" spans="1:10" ht="51" x14ac:dyDescent="0.2">
      <c r="A17" s="3" t="s">
        <v>28</v>
      </c>
      <c r="B17" s="3" t="s">
        <v>36</v>
      </c>
      <c r="C17" s="27" t="s">
        <v>37</v>
      </c>
      <c r="D17" s="28" t="s">
        <v>30</v>
      </c>
      <c r="E17" s="29">
        <v>258000</v>
      </c>
      <c r="F17" s="30">
        <v>86314.44</v>
      </c>
      <c r="G17" s="31">
        <v>243000</v>
      </c>
      <c r="H17" s="32">
        <v>246000</v>
      </c>
      <c r="I17" s="33">
        <v>255000</v>
      </c>
      <c r="J17" s="33">
        <v>264000</v>
      </c>
    </row>
    <row r="18" spans="1:10" x14ac:dyDescent="0.2">
      <c r="A18" s="11" t="s">
        <v>21</v>
      </c>
      <c r="B18" s="9" t="s">
        <v>38</v>
      </c>
      <c r="C18" s="19" t="s">
        <v>39</v>
      </c>
      <c r="D18" s="22" t="s">
        <v>0</v>
      </c>
      <c r="E18" s="23">
        <v>285000</v>
      </c>
      <c r="F18" s="61">
        <v>128851.6</v>
      </c>
      <c r="G18" s="16">
        <f>G19+G20</f>
        <v>316000</v>
      </c>
      <c r="H18" s="25">
        <v>317000</v>
      </c>
      <c r="I18" s="26">
        <v>318000</v>
      </c>
      <c r="J18" s="26">
        <v>320000</v>
      </c>
    </row>
    <row r="19" spans="1:10" ht="38.25" x14ac:dyDescent="0.2">
      <c r="A19" s="3" t="s">
        <v>28</v>
      </c>
      <c r="B19" s="3" t="s">
        <v>40</v>
      </c>
      <c r="C19" s="27" t="s">
        <v>41</v>
      </c>
      <c r="D19" s="28" t="s">
        <v>30</v>
      </c>
      <c r="E19" s="29">
        <v>48000</v>
      </c>
      <c r="F19" s="30">
        <v>36533.5</v>
      </c>
      <c r="G19" s="31">
        <v>47000</v>
      </c>
      <c r="H19" s="32">
        <v>47000</v>
      </c>
      <c r="I19" s="33">
        <v>47000</v>
      </c>
      <c r="J19" s="33">
        <v>48000</v>
      </c>
    </row>
    <row r="20" spans="1:10" ht="38.25" x14ac:dyDescent="0.2">
      <c r="A20" s="3" t="s">
        <v>28</v>
      </c>
      <c r="B20" s="3" t="s">
        <v>42</v>
      </c>
      <c r="C20" s="27" t="s">
        <v>43</v>
      </c>
      <c r="D20" s="28" t="s">
        <v>30</v>
      </c>
      <c r="E20" s="29">
        <v>237000</v>
      </c>
      <c r="F20" s="30">
        <v>92318.1</v>
      </c>
      <c r="G20" s="31">
        <v>269000</v>
      </c>
      <c r="H20" s="32">
        <v>270000</v>
      </c>
      <c r="I20" s="33">
        <v>271000</v>
      </c>
      <c r="J20" s="33">
        <v>272000</v>
      </c>
    </row>
    <row r="21" spans="1:10" x14ac:dyDescent="0.2">
      <c r="A21" s="11" t="s">
        <v>21</v>
      </c>
      <c r="B21" s="9" t="s">
        <v>44</v>
      </c>
      <c r="C21" s="19" t="s">
        <v>45</v>
      </c>
      <c r="D21" s="13" t="s">
        <v>0</v>
      </c>
      <c r="E21" s="20">
        <v>3000</v>
      </c>
      <c r="F21" s="21">
        <v>3810</v>
      </c>
      <c r="G21" s="23">
        <v>5000</v>
      </c>
      <c r="H21" s="17">
        <v>3000</v>
      </c>
      <c r="I21" s="18">
        <v>3000</v>
      </c>
      <c r="J21" s="18">
        <v>3000</v>
      </c>
    </row>
    <row r="22" spans="1:10" ht="51" x14ac:dyDescent="0.2">
      <c r="A22" s="11" t="s">
        <v>21</v>
      </c>
      <c r="B22" s="9" t="s">
        <v>46</v>
      </c>
      <c r="C22" s="19" t="s">
        <v>47</v>
      </c>
      <c r="D22" s="22" t="s">
        <v>0</v>
      </c>
      <c r="E22" s="23">
        <v>3000</v>
      </c>
      <c r="F22" s="61">
        <v>3810</v>
      </c>
      <c r="G22" s="67">
        <v>5000</v>
      </c>
      <c r="H22" s="25">
        <v>3000</v>
      </c>
      <c r="I22" s="26">
        <v>3000</v>
      </c>
      <c r="J22" s="26">
        <v>3000</v>
      </c>
    </row>
    <row r="23" spans="1:10" ht="89.25" x14ac:dyDescent="0.2">
      <c r="A23" s="43" t="s">
        <v>48</v>
      </c>
      <c r="B23" s="43" t="s">
        <v>49</v>
      </c>
      <c r="C23" s="44" t="s">
        <v>50</v>
      </c>
      <c r="D23" s="34" t="s">
        <v>51</v>
      </c>
      <c r="E23" s="29">
        <v>3000</v>
      </c>
      <c r="F23" s="30">
        <v>3810</v>
      </c>
      <c r="G23" s="45">
        <v>5000</v>
      </c>
      <c r="H23" s="32">
        <v>3000</v>
      </c>
      <c r="I23" s="33">
        <v>3000</v>
      </c>
      <c r="J23" s="33">
        <v>3000</v>
      </c>
    </row>
    <row r="24" spans="1:10" x14ac:dyDescent="0.2">
      <c r="A24" s="64" t="s">
        <v>21</v>
      </c>
      <c r="B24" s="64" t="s">
        <v>52</v>
      </c>
      <c r="C24" s="65" t="s">
        <v>53</v>
      </c>
      <c r="D24" s="66" t="s">
        <v>0</v>
      </c>
      <c r="E24" s="14">
        <v>10153199.939999999</v>
      </c>
      <c r="F24" s="15">
        <v>6469361.3300000001</v>
      </c>
      <c r="G24" s="14">
        <f>G25+G36</f>
        <v>10264627.289999999</v>
      </c>
      <c r="H24" s="17">
        <v>5007872</v>
      </c>
      <c r="I24" s="18">
        <v>4473252</v>
      </c>
      <c r="J24" s="18">
        <v>3779152</v>
      </c>
    </row>
    <row r="25" spans="1:10" ht="38.25" x14ac:dyDescent="0.2">
      <c r="A25" s="46" t="s">
        <v>21</v>
      </c>
      <c r="B25" s="62" t="s">
        <v>54</v>
      </c>
      <c r="C25" s="63" t="s">
        <v>55</v>
      </c>
      <c r="D25" s="42" t="s">
        <v>0</v>
      </c>
      <c r="E25" s="20">
        <v>10068599.939999999</v>
      </c>
      <c r="F25" s="21">
        <v>6384761.3300000001</v>
      </c>
      <c r="G25" s="20">
        <f>G26+G28+G30+G33</f>
        <v>10180027.289999999</v>
      </c>
      <c r="H25" s="17">
        <v>5007872</v>
      </c>
      <c r="I25" s="18">
        <v>4473252</v>
      </c>
      <c r="J25" s="18">
        <v>3779152</v>
      </c>
    </row>
    <row r="26" spans="1:10" ht="25.5" x14ac:dyDescent="0.2">
      <c r="A26" s="11" t="s">
        <v>21</v>
      </c>
      <c r="B26" s="9" t="s">
        <v>56</v>
      </c>
      <c r="C26" s="19" t="s">
        <v>57</v>
      </c>
      <c r="D26" s="22" t="s">
        <v>0</v>
      </c>
      <c r="E26" s="23">
        <v>841100</v>
      </c>
      <c r="F26" s="61">
        <v>639303</v>
      </c>
      <c r="G26" s="23">
        <v>841100</v>
      </c>
      <c r="H26" s="25">
        <v>1239400</v>
      </c>
      <c r="I26" s="26">
        <v>266800</v>
      </c>
      <c r="J26" s="26">
        <v>848200</v>
      </c>
    </row>
    <row r="27" spans="1:10" ht="38.25" x14ac:dyDescent="0.2">
      <c r="A27" s="3" t="s">
        <v>48</v>
      </c>
      <c r="B27" s="3" t="s">
        <v>58</v>
      </c>
      <c r="C27" s="27" t="s">
        <v>59</v>
      </c>
      <c r="D27" s="28" t="s">
        <v>51</v>
      </c>
      <c r="E27" s="29">
        <v>841100</v>
      </c>
      <c r="F27" s="30">
        <v>639303</v>
      </c>
      <c r="G27" s="29">
        <v>841100</v>
      </c>
      <c r="H27" s="32">
        <v>1239400</v>
      </c>
      <c r="I27" s="33">
        <v>266800</v>
      </c>
      <c r="J27" s="33">
        <v>848200</v>
      </c>
    </row>
    <row r="28" spans="1:10" s="7" customFormat="1" ht="38.25" x14ac:dyDescent="0.2">
      <c r="A28" s="10" t="s">
        <v>21</v>
      </c>
      <c r="B28" s="47" t="s">
        <v>78</v>
      </c>
      <c r="C28" s="48" t="s">
        <v>79</v>
      </c>
      <c r="D28" s="49"/>
      <c r="E28" s="23">
        <v>2800000</v>
      </c>
      <c r="F28" s="61">
        <v>2320050.4</v>
      </c>
      <c r="G28" s="23">
        <v>2800000</v>
      </c>
      <c r="H28" s="50">
        <v>0</v>
      </c>
      <c r="I28" s="16">
        <v>0</v>
      </c>
      <c r="J28" s="16">
        <v>0</v>
      </c>
    </row>
    <row r="29" spans="1:10" ht="25.5" x14ac:dyDescent="0.2">
      <c r="A29" s="6" t="s">
        <v>48</v>
      </c>
      <c r="B29" s="51" t="s">
        <v>91</v>
      </c>
      <c r="C29" s="52" t="s">
        <v>92</v>
      </c>
      <c r="D29" s="28" t="s">
        <v>51</v>
      </c>
      <c r="E29" s="29">
        <v>2800000</v>
      </c>
      <c r="F29" s="30">
        <v>2320050.4</v>
      </c>
      <c r="G29" s="29">
        <v>2800000</v>
      </c>
      <c r="H29" s="53">
        <v>0</v>
      </c>
      <c r="I29" s="31">
        <v>0</v>
      </c>
      <c r="J29" s="31">
        <v>0</v>
      </c>
    </row>
    <row r="30" spans="1:10" ht="25.5" x14ac:dyDescent="0.2">
      <c r="A30" s="11" t="s">
        <v>21</v>
      </c>
      <c r="B30" s="9" t="s">
        <v>60</v>
      </c>
      <c r="C30" s="19" t="s">
        <v>61</v>
      </c>
      <c r="D30" s="22" t="s">
        <v>0</v>
      </c>
      <c r="E30" s="23">
        <v>239544</v>
      </c>
      <c r="F30" s="61">
        <v>145321.65</v>
      </c>
      <c r="G30" s="23">
        <f>G31+G32</f>
        <v>239842</v>
      </c>
      <c r="H30" s="25">
        <v>269672</v>
      </c>
      <c r="I30" s="26">
        <v>293552</v>
      </c>
      <c r="J30" s="26">
        <v>293552</v>
      </c>
    </row>
    <row r="31" spans="1:10" ht="38.25" x14ac:dyDescent="0.2">
      <c r="A31" s="3" t="s">
        <v>48</v>
      </c>
      <c r="B31" s="3" t="s">
        <v>62</v>
      </c>
      <c r="C31" s="27" t="s">
        <v>63</v>
      </c>
      <c r="D31" s="28" t="s">
        <v>51</v>
      </c>
      <c r="E31" s="29">
        <v>27321</v>
      </c>
      <c r="F31" s="30">
        <v>27321</v>
      </c>
      <c r="G31" s="29">
        <v>27321</v>
      </c>
      <c r="H31" s="32">
        <v>27322</v>
      </c>
      <c r="I31" s="33">
        <v>27322</v>
      </c>
      <c r="J31" s="33">
        <v>27322</v>
      </c>
    </row>
    <row r="32" spans="1:10" ht="51" x14ac:dyDescent="0.2">
      <c r="A32" s="3" t="s">
        <v>48</v>
      </c>
      <c r="B32" s="3" t="s">
        <v>64</v>
      </c>
      <c r="C32" s="27" t="s">
        <v>65</v>
      </c>
      <c r="D32" s="28" t="s">
        <v>51</v>
      </c>
      <c r="E32" s="29">
        <v>212223</v>
      </c>
      <c r="F32" s="30">
        <v>118000.65</v>
      </c>
      <c r="G32" s="29">
        <v>212521</v>
      </c>
      <c r="H32" s="32">
        <v>242350</v>
      </c>
      <c r="I32" s="33">
        <v>266230</v>
      </c>
      <c r="J32" s="33">
        <v>266230</v>
      </c>
    </row>
    <row r="33" spans="1:10" x14ac:dyDescent="0.2">
      <c r="A33" s="11" t="s">
        <v>21</v>
      </c>
      <c r="B33" s="9" t="s">
        <v>66</v>
      </c>
      <c r="C33" s="19" t="s">
        <v>67</v>
      </c>
      <c r="D33" s="22" t="s">
        <v>0</v>
      </c>
      <c r="E33" s="23">
        <v>6187955.9400000004</v>
      </c>
      <c r="F33" s="61">
        <v>3280086.28</v>
      </c>
      <c r="G33" s="23">
        <f>G34+G35</f>
        <v>6299085.29</v>
      </c>
      <c r="H33" s="25">
        <v>3498800</v>
      </c>
      <c r="I33" s="26">
        <v>3912900</v>
      </c>
      <c r="J33" s="26">
        <v>2637400</v>
      </c>
    </row>
    <row r="34" spans="1:10" ht="63.75" x14ac:dyDescent="0.2">
      <c r="A34" s="6" t="s">
        <v>48</v>
      </c>
      <c r="B34" s="51" t="s">
        <v>71</v>
      </c>
      <c r="C34" s="52" t="s">
        <v>72</v>
      </c>
      <c r="D34" s="28" t="s">
        <v>51</v>
      </c>
      <c r="E34" s="29">
        <v>16592.939999999999</v>
      </c>
      <c r="F34" s="30">
        <v>16592.939999999999</v>
      </c>
      <c r="G34" s="29">
        <v>16592.939999999999</v>
      </c>
      <c r="H34" s="53">
        <v>0</v>
      </c>
      <c r="I34" s="31">
        <v>0</v>
      </c>
      <c r="J34" s="31">
        <v>0</v>
      </c>
    </row>
    <row r="35" spans="1:10" ht="25.5" x14ac:dyDescent="0.2">
      <c r="A35" s="3" t="s">
        <v>48</v>
      </c>
      <c r="B35" s="3" t="s">
        <v>68</v>
      </c>
      <c r="C35" s="27" t="s">
        <v>69</v>
      </c>
      <c r="D35" s="28" t="s">
        <v>51</v>
      </c>
      <c r="E35" s="29">
        <v>6171363</v>
      </c>
      <c r="F35" s="30">
        <v>3263493.34</v>
      </c>
      <c r="G35" s="29">
        <f>6171363+111129.35</f>
        <v>6282492.3499999996</v>
      </c>
      <c r="H35" s="32">
        <v>3498800</v>
      </c>
      <c r="I35" s="33">
        <v>3912900</v>
      </c>
      <c r="J35" s="33">
        <v>2637400</v>
      </c>
    </row>
    <row r="36" spans="1:10" x14ac:dyDescent="0.2">
      <c r="A36" s="10" t="s">
        <v>21</v>
      </c>
      <c r="B36" s="54" t="s">
        <v>80</v>
      </c>
      <c r="C36" s="55" t="s">
        <v>81</v>
      </c>
      <c r="D36" s="36" t="s">
        <v>0</v>
      </c>
      <c r="E36" s="20">
        <v>84600</v>
      </c>
      <c r="F36" s="21">
        <v>84600</v>
      </c>
      <c r="G36" s="23">
        <v>84600</v>
      </c>
      <c r="H36" s="56">
        <v>0</v>
      </c>
      <c r="I36" s="56">
        <v>0</v>
      </c>
      <c r="J36" s="56">
        <v>0</v>
      </c>
    </row>
    <row r="37" spans="1:10" ht="25.5" x14ac:dyDescent="0.2">
      <c r="A37" s="6" t="s">
        <v>48</v>
      </c>
      <c r="B37" s="47" t="s">
        <v>82</v>
      </c>
      <c r="C37" s="57" t="s">
        <v>83</v>
      </c>
      <c r="D37" s="36" t="s">
        <v>0</v>
      </c>
      <c r="E37" s="23">
        <v>84600</v>
      </c>
      <c r="F37" s="61">
        <v>84600</v>
      </c>
      <c r="G37" s="68">
        <v>84600</v>
      </c>
      <c r="H37" s="58">
        <v>0</v>
      </c>
      <c r="I37" s="58">
        <v>0</v>
      </c>
      <c r="J37" s="58">
        <v>0</v>
      </c>
    </row>
    <row r="38" spans="1:10" ht="25.5" x14ac:dyDescent="0.2">
      <c r="A38" s="6" t="s">
        <v>48</v>
      </c>
      <c r="B38" s="51" t="s">
        <v>84</v>
      </c>
      <c r="C38" s="52" t="s">
        <v>83</v>
      </c>
      <c r="D38" s="28" t="s">
        <v>51</v>
      </c>
      <c r="E38" s="29">
        <v>84600</v>
      </c>
      <c r="F38" s="30">
        <v>84600</v>
      </c>
      <c r="G38" s="31">
        <v>84600</v>
      </c>
      <c r="H38" s="58">
        <v>0</v>
      </c>
      <c r="I38" s="58">
        <v>0</v>
      </c>
      <c r="J38" s="58">
        <v>0</v>
      </c>
    </row>
    <row r="39" spans="1:10" x14ac:dyDescent="0.2">
      <c r="A39" s="27" t="s">
        <v>0</v>
      </c>
      <c r="B39" s="27"/>
      <c r="C39" s="19" t="s">
        <v>70</v>
      </c>
      <c r="D39" s="59" t="s">
        <v>0</v>
      </c>
      <c r="E39" s="60">
        <f t="shared" ref="E39:J39" si="0">E7+E24</f>
        <v>10849199.939999999</v>
      </c>
      <c r="F39" s="60">
        <f t="shared" si="0"/>
        <v>6766838.1299999999</v>
      </c>
      <c r="G39" s="60">
        <f t="shared" si="0"/>
        <v>10945627.289999999</v>
      </c>
      <c r="H39" s="60">
        <f t="shared" si="0"/>
        <v>5692872</v>
      </c>
      <c r="I39" s="60">
        <f t="shared" si="0"/>
        <v>5173252</v>
      </c>
      <c r="J39" s="60">
        <f t="shared" si="0"/>
        <v>4492152</v>
      </c>
    </row>
  </sheetData>
  <mergeCells count="9">
    <mergeCell ref="A1:J1"/>
    <mergeCell ref="A3:A5"/>
    <mergeCell ref="B3:B5"/>
    <mergeCell ref="C3:C5"/>
    <mergeCell ref="D3:D5"/>
    <mergeCell ref="E3:E5"/>
    <mergeCell ref="F3:F5"/>
    <mergeCell ref="G3:G5"/>
    <mergeCell ref="H3:J4"/>
  </mergeCells>
  <pageMargins left="0.39370078740157483" right="0.39370078740157483" top="0.39370078740157483" bottom="0.39370078740157483" header="0.31496062992125984" footer="0.31496062992125984"/>
  <pageSetup paperSize="9" scale="61" fitToHeight="0" orientation="landscape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2024-12-11T12:39:13Z</dcterms:modified>
</cp:coreProperties>
</file>